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WEBSITE DETAILS\"/>
    </mc:Choice>
  </mc:AlternateContent>
  <xr:revisionPtr revIDLastSave="0" documentId="13_ncr:1_{7AB66A72-4912-440F-9D9D-711F25E813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turn Calculator" sheetId="1" r:id="rId1"/>
  </sheets>
  <definedNames>
    <definedName name="_xlchart.v2.0" hidden="1">'Return Calculator'!$D$6:$D$9</definedName>
    <definedName name="_xlchart.v2.1" hidden="1">'Return Calculator'!$E$5</definedName>
    <definedName name="_xlchart.v2.2" hidden="1">'Return Calculator'!$E$6:$E$9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8" i="1" l="1"/>
  <c r="E9" i="1" s="1"/>
</calcChain>
</file>

<file path=xl/sharedStrings.xml><?xml version="1.0" encoding="utf-8"?>
<sst xmlns="http://schemas.openxmlformats.org/spreadsheetml/2006/main" count="17" uniqueCount="17">
  <si>
    <t>INPUT SECTION</t>
  </si>
  <si>
    <t>RESULTS</t>
  </si>
  <si>
    <t>Lumpsum Investment (₹)</t>
  </si>
  <si>
    <t>Lumpsum Future Value</t>
  </si>
  <si>
    <t>Monthly SIP Amount (₹)</t>
  </si>
  <si>
    <t>SIP Future Value</t>
  </si>
  <si>
    <t>Expected Annual Return (%)</t>
  </si>
  <si>
    <t>Total Portfolio Value</t>
  </si>
  <si>
    <t>Investment Period (Years)</t>
  </si>
  <si>
    <t>Inflation Adjusted Value</t>
  </si>
  <si>
    <t>Annual SIP Step-Up (%)</t>
  </si>
  <si>
    <t>Inflation Rate (%)</t>
  </si>
  <si>
    <t>Lumpsum + SIP Return Calculator</t>
  </si>
  <si>
    <t>CA. Hardik Arora</t>
  </si>
  <si>
    <t>Mobile: 8141588143</t>
  </si>
  <si>
    <t>Arora &amp; Joshi</t>
  </si>
  <si>
    <t>Chartered Accountants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</si>
</sst>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7030A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0" xfId="0" applyProtection="1"/>
    <xf numFmtId="0" fontId="0" fillId="0" borderId="1" xfId="0" applyBorder="1" applyProtection="1"/>
    <xf numFmtId="0" fontId="1" fillId="2" borderId="2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  <protection locked="0"/>
    </xf>
    <xf numFmtId="0" fontId="3" fillId="3" borderId="0" xfId="0" applyFont="1" applyFill="1" applyProtection="1"/>
    <xf numFmtId="0" fontId="0" fillId="3" borderId="0" xfId="0" applyFill="1" applyProtection="1"/>
    <xf numFmtId="0" fontId="3" fillId="3" borderId="0" xfId="0" applyFont="1" applyFill="1" applyAlignment="1" applyProtection="1">
      <alignment horizontal="right"/>
    </xf>
    <xf numFmtId="0" fontId="4" fillId="4" borderId="0" xfId="0" applyFont="1" applyFill="1" applyAlignment="1" applyProtection="1">
      <alignment horizontal="center"/>
    </xf>
    <xf numFmtId="164" fontId="0" fillId="0" borderId="1" xfId="1" applyNumberFormat="1" applyFont="1" applyBorder="1" applyProtection="1"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_xlchart.v2.2</cx:f>
      </cx:numDim>
    </cx:data>
  </cx:chartData>
  <cx:chart>
    <cx:title pos="t" align="ctr" overlay="0"/>
    <cx:plotArea>
      <cx:plotAreaRegion>
        <cx:series layoutId="funnel" uniqueId="{5B0F5441-9435-43B3-B48A-32985E48C40E}">
          <cx:tx>
            <cx:txData>
              <cx:f>_xlchart.v2.1</cx:f>
              <cx:v/>
            </cx:txData>
          </cx:tx>
          <cx:dataLabels>
            <cx:visibility seriesName="0" categoryName="0" value="1"/>
          </cx:dataLabels>
          <cx:dataId val="0"/>
        </cx:series>
      </cx:plotAreaRegion>
      <cx:axis id="0">
        <cx:catScaling gapWidth="0.150000006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9046</xdr:rowOff>
    </xdr:from>
    <xdr:to>
      <xdr:col>5</xdr:col>
      <xdr:colOff>0</xdr:colOff>
      <xdr:row>24</xdr:row>
      <xdr:rowOff>123646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6A0EBF08-8CB4-C959-CEDC-33C7FECB6C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244003"/>
              <a:ext cx="5614737" cy="21198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="108" workbookViewId="0">
      <selection activeCell="B17" sqref="B17"/>
    </sheetView>
  </sheetViews>
  <sheetFormatPr defaultRowHeight="14.4" x14ac:dyDescent="0.3"/>
  <cols>
    <col min="1" max="1" width="24" style="2" bestFit="1" customWidth="1"/>
    <col min="2" max="2" width="11.33203125" style="2" bestFit="1" customWidth="1"/>
    <col min="3" max="3" width="8.88671875" style="2"/>
    <col min="4" max="4" width="20.6640625" style="2" bestFit="1" customWidth="1"/>
    <col min="5" max="5" width="17" style="2" customWidth="1"/>
    <col min="6" max="16384" width="8.88671875" style="2"/>
  </cols>
  <sheetData>
    <row r="1" spans="1:6" x14ac:dyDescent="0.3">
      <c r="A1" s="9" t="s">
        <v>13</v>
      </c>
      <c r="B1" s="10"/>
      <c r="C1" s="10"/>
      <c r="D1" s="10"/>
      <c r="E1" s="11" t="s">
        <v>15</v>
      </c>
    </row>
    <row r="2" spans="1:6" x14ac:dyDescent="0.3">
      <c r="A2" s="9" t="s">
        <v>14</v>
      </c>
      <c r="B2" s="10"/>
      <c r="C2" s="10"/>
      <c r="D2" s="10"/>
      <c r="E2" s="11" t="s">
        <v>16</v>
      </c>
    </row>
    <row r="3" spans="1:6" ht="18" x14ac:dyDescent="0.35">
      <c r="A3" s="12" t="s">
        <v>12</v>
      </c>
      <c r="B3" s="12"/>
      <c r="C3" s="12"/>
      <c r="D3" s="12"/>
      <c r="E3" s="12"/>
      <c r="F3" s="6"/>
    </row>
    <row r="5" spans="1:6" x14ac:dyDescent="0.3">
      <c r="A5" s="4" t="s">
        <v>0</v>
      </c>
      <c r="B5" s="4"/>
      <c r="D5" s="4" t="s">
        <v>1</v>
      </c>
      <c r="E5" s="4"/>
    </row>
    <row r="6" spans="1:6" x14ac:dyDescent="0.3">
      <c r="A6" s="3" t="s">
        <v>2</v>
      </c>
      <c r="B6" s="1">
        <v>1000000</v>
      </c>
      <c r="D6" s="3" t="s">
        <v>3</v>
      </c>
      <c r="E6" s="13">
        <f>B6*(1+B8/100)^B9</f>
        <v>32918952.6197896</v>
      </c>
    </row>
    <row r="7" spans="1:6" x14ac:dyDescent="0.3">
      <c r="A7" s="3" t="s">
        <v>4</v>
      </c>
      <c r="B7" s="1">
        <v>50000</v>
      </c>
      <c r="D7" s="3" t="s">
        <v>5</v>
      </c>
      <c r="E7" s="13">
        <f>B7*((((1+B8/100/12)^(12*B9)-1)/(B8/100/12))*(1+B8/100/12))</f>
        <v>164203686.76143897</v>
      </c>
    </row>
    <row r="8" spans="1:6" x14ac:dyDescent="0.3">
      <c r="A8" s="3" t="s">
        <v>6</v>
      </c>
      <c r="B8" s="5">
        <v>15</v>
      </c>
      <c r="D8" s="3" t="s">
        <v>7</v>
      </c>
      <c r="E8" s="13">
        <f>E6+E7</f>
        <v>197122639.38122857</v>
      </c>
    </row>
    <row r="9" spans="1:6" x14ac:dyDescent="0.3">
      <c r="A9" s="3" t="s">
        <v>8</v>
      </c>
      <c r="B9" s="5">
        <v>25</v>
      </c>
      <c r="D9" s="3" t="s">
        <v>9</v>
      </c>
      <c r="E9" s="13">
        <f>E8/(1+B11/100)^B9</f>
        <v>45929305.017139465</v>
      </c>
    </row>
    <row r="10" spans="1:6" x14ac:dyDescent="0.3">
      <c r="A10" s="3" t="s">
        <v>10</v>
      </c>
      <c r="B10" s="5">
        <v>0</v>
      </c>
    </row>
    <row r="11" spans="1:6" x14ac:dyDescent="0.3">
      <c r="A11" s="3" t="s">
        <v>11</v>
      </c>
      <c r="B11" s="5">
        <v>6</v>
      </c>
    </row>
    <row r="12" spans="1:6" x14ac:dyDescent="0.3">
      <c r="A12" s="7"/>
      <c r="B12" s="8"/>
    </row>
  </sheetData>
  <sheetProtection algorithmName="SHA-512" hashValue="LCnBSKIV68l6NJj/KHgXMNlxo8XZfWAJhMbvF5p7VwRW/p5E5unpVljN//g6oP+RiW6jPiIwRQoCICI0aOBLPg==" saltValue="9V0qIAOmwgEJrD6ow0245w==" spinCount="100000" sheet="1" objects="1" scenarios="1"/>
  <mergeCells count="3">
    <mergeCell ref="A5:B5"/>
    <mergeCell ref="D5:E5"/>
    <mergeCell ref="A3:E3"/>
  </mergeCells>
  <pageMargins left="0.75" right="0.75" top="1" bottom="1" header="0.5" footer="0.5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Return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HH1850</cp:lastModifiedBy>
  <cp:lastPrinted>2026-03-05T10:22:50Z</cp:lastPrinted>
  <dcterms:created xsi:type="dcterms:W3CDTF">2026-02-03T10:46:10Z</dcterms:created>
  <dcterms:modified xsi:type="dcterms:W3CDTF">2026-03-05T10:23:03Z</dcterms:modified>
</cp:coreProperties>
</file>